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105" windowWidth="11550" windowHeight="8160" tabRatio="922" firstSheet="1" activeTab="1"/>
  </bookViews>
  <sheets>
    <sheet name="Resumen" sheetId="66" r:id="rId1"/>
    <sheet name="3.c.1" sheetId="92" r:id="rId2"/>
    <sheet name="Metadatos 3.c.1" sheetId="93" r:id="rId3"/>
  </sheets>
  <definedNames>
    <definedName name="_xlnm.Print_Area" localSheetId="1">'3.c.1'!$A$1:$L$35</definedName>
    <definedName name="_xlnm.Print_Area" localSheetId="2">'Metadatos 3.c.1'!$A$1:$D$38</definedName>
  </definedNames>
  <calcPr calcId="144525" iterateDelta="1E-4"/>
</workbook>
</file>

<file path=xl/calcChain.xml><?xml version="1.0" encoding="utf-8"?>
<calcChain xmlns="http://schemas.openxmlformats.org/spreadsheetml/2006/main">
  <c r="N31" i="92" l="1"/>
  <c r="N30" i="92"/>
  <c r="N29" i="92"/>
  <c r="N28" i="92"/>
  <c r="N27" i="92"/>
  <c r="N26" i="92"/>
  <c r="N25" i="92"/>
  <c r="N24" i="92"/>
  <c r="P31" i="92"/>
  <c r="P30" i="92"/>
  <c r="P29" i="92"/>
  <c r="P28" i="92"/>
  <c r="P27" i="92"/>
  <c r="P26" i="92"/>
  <c r="P25" i="92"/>
  <c r="P24" i="92"/>
  <c r="R31" i="92"/>
  <c r="R30" i="92"/>
  <c r="R29" i="92"/>
  <c r="R28" i="92"/>
  <c r="R27" i="92"/>
  <c r="R26" i="92"/>
  <c r="R25" i="92"/>
  <c r="R24" i="92"/>
  <c r="T31" i="92"/>
  <c r="T30" i="92"/>
  <c r="T29" i="92"/>
  <c r="T28" i="92"/>
  <c r="T27" i="92"/>
  <c r="T26" i="92"/>
  <c r="T25" i="92"/>
  <c r="V31" i="92"/>
  <c r="V30" i="92"/>
  <c r="V29" i="92"/>
  <c r="V28" i="92"/>
  <c r="V27" i="92"/>
  <c r="V26" i="92"/>
  <c r="V25" i="92"/>
  <c r="V24" i="92"/>
  <c r="X31" i="92"/>
  <c r="X30" i="92"/>
  <c r="X27" i="92"/>
  <c r="X29" i="92"/>
  <c r="X28" i="92"/>
  <c r="X26" i="92"/>
  <c r="X25" i="92"/>
  <c r="X24" i="92"/>
  <c r="Z25" i="92"/>
  <c r="Z31" i="92"/>
  <c r="Z30" i="92"/>
  <c r="Z29" i="92"/>
  <c r="Z28" i="92"/>
  <c r="Z27" i="92"/>
  <c r="Z26" i="92"/>
  <c r="K24" i="92"/>
  <c r="Z24" i="92" s="1"/>
  <c r="J24" i="92"/>
  <c r="I24" i="92"/>
  <c r="H24" i="92"/>
  <c r="T24" i="92" s="1"/>
  <c r="G24" i="92"/>
  <c r="F24" i="92"/>
  <c r="E24" i="92"/>
  <c r="K11" i="92"/>
  <c r="J11" i="92"/>
  <c r="I11" i="92"/>
  <c r="H11" i="92"/>
  <c r="G11" i="92"/>
  <c r="F11" i="92"/>
  <c r="E11" i="92"/>
  <c r="B4" i="66"/>
</calcChain>
</file>

<file path=xl/sharedStrings.xml><?xml version="1.0" encoding="utf-8"?>
<sst xmlns="http://schemas.openxmlformats.org/spreadsheetml/2006/main" count="91" uniqueCount="76">
  <si>
    <t>Nombre del indicador o de la variable</t>
  </si>
  <si>
    <t>Años</t>
  </si>
  <si>
    <t>Indicador propuesto por Cuba</t>
  </si>
  <si>
    <t xml:space="preserve">Objetivo 3: Garantizar una vida sana y promover el bienestar de todos a todas las edades </t>
  </si>
  <si>
    <t>Cuba</t>
  </si>
  <si>
    <t xml:space="preserve">Total </t>
  </si>
  <si>
    <t>ODS</t>
  </si>
  <si>
    <t>Total Ind.</t>
  </si>
  <si>
    <t>Detalles</t>
  </si>
  <si>
    <r>
      <t xml:space="preserve">3.1.1, 3.1.2, C-3.1, 3.2.1, 3.2.2, 3.3.1, C-3.3a, C-3.3b, C-3.3c, 3.3.2, 3.3.3, 3.3.4, 3.4.1, 3.4.2, </t>
    </r>
    <r>
      <rPr>
        <sz val="11"/>
        <color indexed="10"/>
        <rFont val="Calibri"/>
        <family val="2"/>
      </rPr>
      <t>3.5.2</t>
    </r>
    <r>
      <rPr>
        <sz val="11"/>
        <color theme="1"/>
        <rFont val="Calibri"/>
        <family val="2"/>
        <scheme val="minor"/>
      </rPr>
      <t>, 3.6.1, 3.7.1,</t>
    </r>
    <r>
      <rPr>
        <sz val="11"/>
        <color indexed="10"/>
        <rFont val="Calibri"/>
        <family val="2"/>
      </rPr>
      <t xml:space="preserve"> 3.7.2</t>
    </r>
    <r>
      <rPr>
        <sz val="11"/>
        <color theme="1"/>
        <rFont val="Calibri"/>
        <family val="2"/>
        <scheme val="minor"/>
      </rPr>
      <t>,</t>
    </r>
    <r>
      <rPr>
        <sz val="11"/>
        <color indexed="10"/>
        <rFont val="Calibri"/>
        <family val="2"/>
      </rPr>
      <t xml:space="preserve"> 3.9.3</t>
    </r>
  </si>
  <si>
    <t>3.c.1 Densidad y distribución del personal sanitario.</t>
  </si>
  <si>
    <t>3.c Aumentar considerablemente la financiación de la salud y la contratación, el perfeccionamiento, la capacitación y la retención del personal sanitario en los países en desarrollo, especialmente en los países menos adelantados y los pequeños Estados insulares en desarrollo.</t>
  </si>
  <si>
    <t xml:space="preserve">    De ello: Médicos de familia en la comunidad</t>
  </si>
  <si>
    <t xml:space="preserve">  Licenciados en Farmacia</t>
  </si>
  <si>
    <t>Distribución del Personal Sanitario</t>
  </si>
  <si>
    <r>
      <t xml:space="preserve">  Estomatólogos</t>
    </r>
    <r>
      <rPr>
        <vertAlign val="superscript"/>
        <sz val="11"/>
        <color indexed="8"/>
        <rFont val="Arial"/>
        <family val="2"/>
      </rPr>
      <t xml:space="preserve"> </t>
    </r>
  </si>
  <si>
    <r>
      <t xml:space="preserve">  Personal de enfermería</t>
    </r>
    <r>
      <rPr>
        <vertAlign val="superscript"/>
        <sz val="11"/>
        <color indexed="8"/>
        <rFont val="Arial"/>
        <family val="2"/>
      </rPr>
      <t xml:space="preserve"> </t>
    </r>
  </si>
  <si>
    <t xml:space="preserve"> Técnicos superiores, medios y básicos de la  salud</t>
  </si>
  <si>
    <t xml:space="preserve"> Tecnólogos y otros licenciados de la salud </t>
  </si>
  <si>
    <r>
      <t xml:space="preserve">  Médicos</t>
    </r>
    <r>
      <rPr>
        <vertAlign val="superscript"/>
        <sz val="11"/>
        <rFont val="Arial"/>
        <family val="2"/>
      </rPr>
      <t xml:space="preserve"> </t>
    </r>
  </si>
  <si>
    <t>3.c.1  Distribución del personal sanitario.</t>
  </si>
  <si>
    <t xml:space="preserve">Meta ODS Naciones Unidas 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</si>
  <si>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</si>
  <si>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</si>
  <si>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</si>
  <si>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</si>
  <si>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</si>
  <si>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</si>
  <si>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</si>
  <si>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</si>
  <si>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</si>
  <si>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</si>
  <si>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</si>
  <si>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</si>
  <si>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</si>
  <si>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</si>
  <si>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</si>
  <si>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</si>
  <si>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Nacional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</si>
  <si>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</si>
  <si>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</si>
  <si>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</si>
  <si>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</si>
  <si>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</si>
  <si>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</si>
  <si>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</si>
  <si>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</si>
  <si>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</si>
  <si>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</si>
  <si>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</si>
  <si>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</si>
  <si>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</si>
  <si>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</si>
  <si>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>Correo electrónico</t>
  </si>
  <si>
    <t>3.c.1</t>
  </si>
  <si>
    <t xml:space="preserve">Densidad: Por categoría ocupacional 
Distribución: Por categoría ocupacional y sexo del Trabajador de salud. </t>
  </si>
  <si>
    <t>Anual</t>
  </si>
  <si>
    <t>Sistema de Información Estadística Complementaria. (SIEC MINSAP)</t>
  </si>
  <si>
    <t>Registro administrativo</t>
  </si>
  <si>
    <t>Fernando González Isla</t>
  </si>
  <si>
    <t xml:space="preserve">
Director de Atención Médica</t>
  </si>
  <si>
    <t xml:space="preserve">
Ministerio de Salud Pública</t>
  </si>
  <si>
    <t xml:space="preserve">
7839 6262 y 50</t>
  </si>
  <si>
    <t xml:space="preserve">
</t>
  </si>
  <si>
    <t xml:space="preserve">
directoram@msp.sld.cu</t>
  </si>
  <si>
    <t xml:space="preserve">Porcentaje de médicos varones: Médicos varones como porcentaje del total de médicos a nivel nacional. Los códigos ISCO-08 incluidos en esta categoría son 221, 2211 y 2212.
Porcentaje de doctoras en medicina: Doctoras como porcentaje del total de médicos a nivel nacional. Los códigos ISCO-08 incluidos en esta categoría son 221, 2211 y 2212.
Porcentaje de personal de enfermería masculino: Personal masculino de enfermería como porcentaje del total de personal de enfermería a nivel nacional. Los códigos ISCO-08 incluidos en esta categoría son 2221 y 3221.
Porcentaje de personal de enfermería femenino: Personal femenino de enfermería como porcentaje de todo el personal de enfermería a nivel nacional. Los códigos ISCO-08 incluidos en esta categoría son 2221 y 3221
</t>
  </si>
  <si>
    <t>Se define como el número de médicos, incluidos médicos generalistas y especialistas, por cada 10.000 habitantes en el área nacional y/o subnacional determinada. Los códigos de grupos unitarios de la Clasificación Internacional Uniforme de Ocupaciones (ISCO) incluidos en esta categoría son 221, 2211 y 2212 de ISCO-08.
Densidad del personal de enfermería y partería: La densidad del personal de enfermería y partería se define como el número de personal de enfermería y partería por cada 10.000 habitantes en el área nacional y/o subnacional determinada. Los códigos ISCO-08 incluidos en esta categoría son 2221, 2222, 3221 y 3222.
Densidad de dentistas: La densidad de odontólogos se define como el número de odontólogos por cada 10.000 habitantes en el área nacional y/o subnacional determinada. Los códigos ISCO-08 incluidos en esta categoría son 2261.
Densidad de farmacéuticos: La densidad de farmacéuticos se define como el número de farmacéuticos por cada 10.000 habitantes en el área nacional y/o subnacional determinada. Los códigos ISCO-08 incluidos en esta categoría son 2262.</t>
  </si>
  <si>
    <t>Densidad y distribución del personal sanitario.</t>
  </si>
  <si>
    <t>No definida</t>
  </si>
  <si>
    <t xml:space="preserve">Densidad de trabajadores de la salud por ocupación: Por 10.000 habitantes
</t>
  </si>
  <si>
    <t xml:space="preserve">Población </t>
  </si>
  <si>
    <t xml:space="preserve">Densidad  del Personal Sanitario </t>
  </si>
  <si>
    <t>Fuente: Ministerio de Salud Pública, SIEC MINSAP. Oficina Nacional de Estadística e Información, SIEN  ONEI</t>
  </si>
  <si>
    <t>Fuente: Ministerio de Salud Pública, SIEC MINSAP</t>
  </si>
  <si>
    <t xml:space="preserve">DTSi = NTSi / PT *10 000
</t>
  </si>
  <si>
    <t xml:space="preserve">DTSi: Densidad de trabajadores de la salud para la categoría ocupacional i.
NTSi : Número de trabajadores de la salud para la categoría ocupacional i.
i: Categoría de ocupación 221, 2211 y 2212, según (ISCO)
PT : Población Total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</si>
</sst>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#\ ###\ ###"/>
    <numFmt numFmtId="166" formatCode="0.0"/>
  </numFmts>
  <fonts count="3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vertAlign val="superscript"/>
      <sz val="11"/>
      <color indexed="8"/>
      <name val="Arial"/>
      <family val="2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4C9F38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4274"/>
      </left>
      <right style="thin">
        <color rgb="FF004274"/>
      </right>
      <top style="thin">
        <color rgb="FF004274"/>
      </top>
      <bottom style="thin">
        <color rgb="FF004274"/>
      </bottom>
      <diagonal/>
    </border>
    <border>
      <left/>
      <right/>
      <top/>
      <bottom style="thin">
        <color rgb="FF6695C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6695C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20" fillId="0" borderId="0"/>
    <xf numFmtId="164" fontId="4" fillId="0" borderId="0"/>
  </cellStyleXfs>
  <cellXfs count="120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ont="1"/>
    <xf numFmtId="0" fontId="2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right" vertical="top"/>
    </xf>
    <xf numFmtId="0" fontId="0" fillId="5" borderId="0" xfId="0" applyFill="1"/>
    <xf numFmtId="1" fontId="6" fillId="0" borderId="12" xfId="3" applyNumberFormat="1" applyFont="1" applyBorder="1" applyAlignment="1" applyProtection="1">
      <alignment horizontal="left"/>
    </xf>
    <xf numFmtId="165" fontId="5" fillId="5" borderId="0" xfId="3" applyNumberFormat="1" applyFont="1" applyFill="1" applyProtection="1"/>
    <xf numFmtId="165" fontId="1" fillId="6" borderId="0" xfId="3" applyNumberFormat="1" applyFont="1" applyFill="1" applyProtection="1"/>
    <xf numFmtId="165" fontId="7" fillId="0" borderId="0" xfId="3" applyNumberFormat="1" applyFont="1" applyProtection="1"/>
    <xf numFmtId="165" fontId="1" fillId="5" borderId="0" xfId="3" applyNumberFormat="1" applyFont="1" applyFill="1" applyProtection="1"/>
    <xf numFmtId="165" fontId="7" fillId="6" borderId="0" xfId="3" applyNumberFormat="1" applyFont="1" applyFill="1" applyProtection="1"/>
    <xf numFmtId="165" fontId="1" fillId="0" borderId="0" xfId="3" applyNumberFormat="1" applyFont="1" applyFill="1" applyAlignment="1" applyProtection="1">
      <alignment horizontal="right"/>
      <protection locked="0"/>
    </xf>
    <xf numFmtId="165" fontId="1" fillId="5" borderId="0" xfId="3" applyNumberFormat="1" applyFont="1" applyFill="1" applyAlignment="1" applyProtection="1">
      <alignment horizontal="right"/>
      <protection locked="0"/>
    </xf>
    <xf numFmtId="165" fontId="1" fillId="6" borderId="0" xfId="3" applyNumberFormat="1" applyFont="1" applyFill="1" applyAlignment="1" applyProtection="1">
      <alignment horizontal="right"/>
      <protection locked="0"/>
    </xf>
    <xf numFmtId="165" fontId="1" fillId="5" borderId="0" xfId="3" applyNumberFormat="1" applyFont="1" applyFill="1" applyBorder="1" applyProtection="1"/>
    <xf numFmtId="165" fontId="1" fillId="0" borderId="0" xfId="3" applyNumberFormat="1" applyFont="1" applyFill="1" applyProtection="1"/>
    <xf numFmtId="3" fontId="23" fillId="6" borderId="0" xfId="0" applyNumberFormat="1" applyFont="1" applyFill="1"/>
    <xf numFmtId="3" fontId="23" fillId="0" borderId="0" xfId="0" applyNumberFormat="1" applyFont="1"/>
    <xf numFmtId="165" fontId="26" fillId="7" borderId="13" xfId="3" applyNumberFormat="1" applyFont="1" applyFill="1" applyBorder="1" applyProtection="1"/>
    <xf numFmtId="3" fontId="26" fillId="7" borderId="13" xfId="3" applyNumberFormat="1" applyFont="1" applyFill="1" applyBorder="1" applyProtection="1"/>
    <xf numFmtId="1" fontId="26" fillId="7" borderId="13" xfId="3" applyNumberFormat="1" applyFont="1" applyFill="1" applyBorder="1" applyProtection="1"/>
    <xf numFmtId="1" fontId="1" fillId="5" borderId="0" xfId="3" applyNumberFormat="1" applyFont="1" applyFill="1" applyProtection="1"/>
    <xf numFmtId="1" fontId="26" fillId="5" borderId="0" xfId="3" applyNumberFormat="1" applyFont="1" applyFill="1" applyBorder="1" applyProtection="1"/>
    <xf numFmtId="1" fontId="1" fillId="5" borderId="0" xfId="3" applyNumberFormat="1" applyFont="1" applyFill="1" applyAlignment="1" applyProtection="1"/>
    <xf numFmtId="3" fontId="26" fillId="5" borderId="0" xfId="3" applyNumberFormat="1" applyFont="1" applyFill="1" applyProtection="1"/>
    <xf numFmtId="165" fontId="5" fillId="5" borderId="0" xfId="3" applyNumberFormat="1" applyFont="1" applyFill="1" applyAlignment="1" applyProtection="1">
      <alignment horizontal="right"/>
      <protection locked="0"/>
    </xf>
    <xf numFmtId="1" fontId="3" fillId="5" borderId="0" xfId="3" applyNumberFormat="1" applyFont="1" applyFill="1" applyAlignment="1" applyProtection="1">
      <alignment horizontal="right"/>
    </xf>
    <xf numFmtId="165" fontId="6" fillId="5" borderId="0" xfId="3" applyNumberFormat="1" applyFont="1" applyFill="1" applyBorder="1" applyProtection="1">
      <protection locked="0"/>
    </xf>
    <xf numFmtId="0" fontId="10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3" fillId="4" borderId="4" xfId="0" applyFont="1" applyFill="1" applyBorder="1" applyAlignment="1">
      <alignment horizontal="left" vertical="top"/>
    </xf>
    <xf numFmtId="0" fontId="14" fillId="2" borderId="4" xfId="0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wrapText="1"/>
    </xf>
    <xf numFmtId="0" fontId="15" fillId="0" borderId="6" xfId="1" applyBorder="1" applyAlignment="1">
      <alignment horizontal="justify" vertical="center" wrapText="1"/>
    </xf>
    <xf numFmtId="0" fontId="14" fillId="2" borderId="5" xfId="0" applyFont="1" applyFill="1" applyBorder="1" applyAlignment="1">
      <alignment vertical="top" wrapText="1"/>
    </xf>
    <xf numFmtId="0" fontId="14" fillId="0" borderId="19" xfId="0" applyFont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30" fillId="0" borderId="6" xfId="0" applyFont="1" applyBorder="1" applyAlignment="1">
      <alignment wrapText="1"/>
    </xf>
    <xf numFmtId="0" fontId="14" fillId="0" borderId="4" xfId="0" applyFont="1" applyBorder="1" applyAlignment="1">
      <alignment vertical="top" wrapText="1"/>
    </xf>
    <xf numFmtId="0" fontId="14" fillId="5" borderId="4" xfId="0" applyFont="1" applyFill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3" fillId="4" borderId="4" xfId="0" applyFont="1" applyFill="1" applyBorder="1" applyAlignment="1">
      <alignment vertical="top"/>
    </xf>
    <xf numFmtId="0" fontId="30" fillId="0" borderId="4" xfId="0" applyFont="1" applyBorder="1" applyAlignment="1">
      <alignment vertical="top" wrapText="1"/>
    </xf>
    <xf numFmtId="0" fontId="14" fillId="0" borderId="4" xfId="0" applyFont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/>
    </xf>
    <xf numFmtId="0" fontId="19" fillId="0" borderId="4" xfId="0" applyFont="1" applyBorder="1" applyAlignment="1">
      <alignment vertical="top" wrapText="1"/>
    </xf>
    <xf numFmtId="0" fontId="27" fillId="8" borderId="13" xfId="0" applyFont="1" applyFill="1" applyBorder="1" applyAlignment="1">
      <alignment horizontal="left" vertical="center" wrapText="1"/>
    </xf>
    <xf numFmtId="0" fontId="28" fillId="8" borderId="13" xfId="0" applyFont="1" applyFill="1" applyBorder="1" applyAlignment="1">
      <alignment horizontal="left" vertical="center" wrapText="1"/>
    </xf>
    <xf numFmtId="0" fontId="26" fillId="8" borderId="17" xfId="0" applyFont="1" applyFill="1" applyBorder="1" applyAlignment="1">
      <alignment horizontal="left" vertical="center" wrapText="1"/>
    </xf>
    <xf numFmtId="0" fontId="26" fillId="8" borderId="18" xfId="0" applyFont="1" applyFill="1" applyBorder="1" applyAlignment="1">
      <alignment horizontal="left" vertical="center" wrapText="1"/>
    </xf>
    <xf numFmtId="0" fontId="26" fillId="8" borderId="17" xfId="0" applyFont="1" applyFill="1" applyBorder="1" applyAlignment="1">
      <alignment horizontal="left" vertical="top" wrapText="1"/>
    </xf>
    <xf numFmtId="0" fontId="26" fillId="8" borderId="18" xfId="0" applyFont="1" applyFill="1" applyBorder="1" applyAlignment="1">
      <alignment horizontal="left" vertical="top" wrapText="1"/>
    </xf>
    <xf numFmtId="0" fontId="26" fillId="7" borderId="13" xfId="0" applyFont="1" applyFill="1" applyBorder="1" applyAlignment="1">
      <alignment horizontal="center"/>
    </xf>
    <xf numFmtId="49" fontId="1" fillId="0" borderId="0" xfId="3" applyNumberFormat="1" applyFont="1" applyAlignment="1" applyProtection="1">
      <alignment horizontal="left" wrapText="1"/>
    </xf>
    <xf numFmtId="49" fontId="7" fillId="6" borderId="0" xfId="3" applyNumberFormat="1" applyFont="1" applyFill="1" applyAlignment="1" applyProtection="1">
      <alignment horizontal="left"/>
    </xf>
    <xf numFmtId="1" fontId="26" fillId="7" borderId="0" xfId="3" applyNumberFormat="1" applyFont="1" applyFill="1" applyBorder="1" applyAlignment="1" applyProtection="1">
      <alignment horizontal="left"/>
    </xf>
    <xf numFmtId="1" fontId="26" fillId="7" borderId="14" xfId="3" applyNumberFormat="1" applyFont="1" applyFill="1" applyBorder="1" applyAlignment="1" applyProtection="1">
      <alignment horizontal="left"/>
    </xf>
    <xf numFmtId="1" fontId="26" fillId="7" borderId="15" xfId="3" applyNumberFormat="1" applyFont="1" applyFill="1" applyBorder="1" applyAlignment="1" applyProtection="1">
      <alignment horizontal="left"/>
    </xf>
    <xf numFmtId="1" fontId="26" fillId="7" borderId="16" xfId="3" applyNumberFormat="1" applyFont="1" applyFill="1" applyBorder="1" applyAlignment="1" applyProtection="1">
      <alignment horizontal="left"/>
    </xf>
    <xf numFmtId="1" fontId="26" fillId="7" borderId="13" xfId="3" applyNumberFormat="1" applyFont="1" applyFill="1" applyBorder="1" applyAlignment="1" applyProtection="1">
      <alignment horizontal="left"/>
    </xf>
    <xf numFmtId="1" fontId="26" fillId="7" borderId="17" xfId="3" applyNumberFormat="1" applyFont="1" applyFill="1" applyBorder="1" applyAlignment="1" applyProtection="1">
      <alignment horizontal="left"/>
    </xf>
    <xf numFmtId="1" fontId="1" fillId="6" borderId="0" xfId="3" applyNumberFormat="1" applyFont="1" applyFill="1" applyAlignment="1" applyProtection="1">
      <alignment horizontal="left"/>
    </xf>
    <xf numFmtId="1" fontId="7" fillId="0" borderId="0" xfId="3" applyNumberFormat="1" applyFont="1" applyAlignment="1" applyProtection="1">
      <alignment horizontal="left"/>
    </xf>
    <xf numFmtId="1" fontId="7" fillId="6" borderId="0" xfId="3" applyNumberFormat="1" applyFont="1" applyFill="1" applyAlignment="1" applyProtection="1">
      <alignment horizontal="left"/>
    </xf>
    <xf numFmtId="1" fontId="7" fillId="0" borderId="0" xfId="3" applyNumberFormat="1" applyFont="1" applyFill="1" applyAlignment="1" applyProtection="1">
      <alignment horizontal="left"/>
    </xf>
    <xf numFmtId="0" fontId="7" fillId="6" borderId="0" xfId="3" applyNumberFormat="1" applyFont="1" applyFill="1" applyAlignment="1" applyProtection="1">
      <alignment horizontal="left" wrapText="1"/>
    </xf>
    <xf numFmtId="0" fontId="29" fillId="9" borderId="1" xfId="0" applyFont="1" applyFill="1" applyBorder="1" applyAlignment="1">
      <alignment horizontal="left" vertical="top"/>
    </xf>
    <xf numFmtId="0" fontId="29" fillId="9" borderId="3" xfId="0" applyFont="1" applyFill="1" applyBorder="1" applyAlignment="1">
      <alignment horizontal="left" vertical="top"/>
    </xf>
    <xf numFmtId="0" fontId="16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top"/>
    </xf>
    <xf numFmtId="0" fontId="13" fillId="4" borderId="8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center" vertical="top"/>
    </xf>
    <xf numFmtId="0" fontId="13" fillId="4" borderId="6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16" fillId="4" borderId="4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/>
    </xf>
    <xf numFmtId="0" fontId="13" fillId="4" borderId="10" xfId="0" applyFont="1" applyFill="1" applyBorder="1" applyAlignment="1">
      <alignment horizontal="left" vertical="top"/>
    </xf>
    <xf numFmtId="0" fontId="13" fillId="4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0" fillId="0" borderId="4" xfId="0" applyFont="1" applyBorder="1" applyAlignment="1">
      <alignment horizontal="left" wrapText="1"/>
    </xf>
    <xf numFmtId="0" fontId="31" fillId="0" borderId="4" xfId="1" applyFont="1" applyFill="1" applyBorder="1" applyAlignment="1">
      <alignment horizontal="left" wrapText="1"/>
    </xf>
    <xf numFmtId="166" fontId="23" fillId="0" borderId="0" xfId="0" applyNumberFormat="1" applyFont="1"/>
    <xf numFmtId="0" fontId="23" fillId="0" borderId="0" xfId="0" applyFont="1" applyAlignment="1">
      <alignment horizontal="center"/>
    </xf>
    <xf numFmtId="0" fontId="25" fillId="0" borderId="20" xfId="0" applyFont="1" applyBorder="1" applyAlignment="1">
      <alignment horizontal="left" vertical="top" wrapText="1"/>
    </xf>
    <xf numFmtId="166" fontId="23" fillId="6" borderId="0" xfId="0" applyNumberFormat="1" applyFont="1" applyFill="1"/>
    <xf numFmtId="166" fontId="1" fillId="6" borderId="0" xfId="3" applyNumberFormat="1" applyFont="1" applyFill="1" applyProtection="1"/>
    <xf numFmtId="166" fontId="7" fillId="0" borderId="0" xfId="3" applyNumberFormat="1" applyFont="1" applyProtection="1"/>
    <xf numFmtId="166" fontId="1" fillId="5" borderId="0" xfId="3" applyNumberFormat="1" applyFont="1" applyFill="1" applyProtection="1"/>
    <xf numFmtId="166" fontId="7" fillId="6" borderId="0" xfId="3" applyNumberFormat="1" applyFont="1" applyFill="1" applyProtection="1"/>
    <xf numFmtId="166" fontId="1" fillId="0" borderId="0" xfId="3" applyNumberFormat="1" applyFont="1" applyFill="1" applyAlignment="1" applyProtection="1">
      <alignment horizontal="right"/>
      <protection locked="0"/>
    </xf>
    <xf numFmtId="166" fontId="1" fillId="5" borderId="0" xfId="3" applyNumberFormat="1" applyFont="1" applyFill="1" applyAlignment="1" applyProtection="1">
      <alignment horizontal="right"/>
      <protection locked="0"/>
    </xf>
    <xf numFmtId="166" fontId="1" fillId="6" borderId="0" xfId="3" applyNumberFormat="1" applyFont="1" applyFill="1" applyAlignment="1" applyProtection="1">
      <alignment horizontal="right"/>
      <protection locked="0"/>
    </xf>
    <xf numFmtId="166" fontId="1" fillId="5" borderId="0" xfId="3" applyNumberFormat="1" applyFont="1" applyFill="1" applyBorder="1" applyProtection="1"/>
    <xf numFmtId="166" fontId="1" fillId="0" borderId="0" xfId="3" applyNumberFormat="1" applyFont="1" applyFill="1" applyProtection="1"/>
    <xf numFmtId="166" fontId="26" fillId="7" borderId="13" xfId="3" applyNumberFormat="1" applyFont="1" applyFill="1" applyBorder="1" applyProtection="1"/>
    <xf numFmtId="0" fontId="13" fillId="4" borderId="21" xfId="0" applyFont="1" applyFill="1" applyBorder="1" applyAlignment="1">
      <alignment horizontal="left" vertical="top" wrapText="1"/>
    </xf>
    <xf numFmtId="0" fontId="13" fillId="4" borderId="22" xfId="0" applyFont="1" applyFill="1" applyBorder="1" applyAlignment="1">
      <alignment horizontal="left" vertical="top" wrapText="1"/>
    </xf>
  </cellXfs>
  <cellStyles count="4">
    <cellStyle name="Hipervínculo" xfId="1" builtinId="8"/>
    <cellStyle name="Normal" xfId="0" builtinId="0"/>
    <cellStyle name="Normal 2 2" xfId="2"/>
    <cellStyle name="Normal_SA-1-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1</xdr:col>
      <xdr:colOff>447675</xdr:colOff>
      <xdr:row>1</xdr:row>
      <xdr:rowOff>619125</xdr:rowOff>
    </xdr:to>
    <xdr:pic>
      <xdr:nvPicPr>
        <xdr:cNvPr id="1027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57175"/>
          <a:ext cx="438150" cy="55245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66675</xdr:rowOff>
    </xdr:from>
    <xdr:to>
      <xdr:col>0</xdr:col>
      <xdr:colOff>1123950</xdr:colOff>
      <xdr:row>1</xdr:row>
      <xdr:rowOff>619125</xdr:rowOff>
    </xdr:to>
    <xdr:pic>
      <xdr:nvPicPr>
        <xdr:cNvPr id="102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57175"/>
          <a:ext cx="1000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66675</xdr:rowOff>
    </xdr:from>
    <xdr:to>
      <xdr:col>2</xdr:col>
      <xdr:colOff>1000125</xdr:colOff>
      <xdr:row>2</xdr:row>
      <xdr:rowOff>161925</xdr:rowOff>
    </xdr:to>
    <xdr:pic>
      <xdr:nvPicPr>
        <xdr:cNvPr id="205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6675"/>
          <a:ext cx="1133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828675</xdr:colOff>
      <xdr:row>3</xdr:row>
      <xdr:rowOff>28575</xdr:rowOff>
    </xdr:to>
    <xdr:pic>
      <xdr:nvPicPr>
        <xdr:cNvPr id="2053" name="5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3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</xdr:row>
      <xdr:rowOff>171450</xdr:rowOff>
    </xdr:from>
    <xdr:to>
      <xdr:col>0</xdr:col>
      <xdr:colOff>704850</xdr:colOff>
      <xdr:row>5</xdr:row>
      <xdr:rowOff>190500</xdr:rowOff>
    </xdr:to>
    <xdr:pic>
      <xdr:nvPicPr>
        <xdr:cNvPr id="2054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42950"/>
          <a:ext cx="647700" cy="40005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topLeftCell="A4" workbookViewId="0">
      <selection activeCell="C24" sqref="C24"/>
    </sheetView>
  </sheetViews>
  <sheetFormatPr baseColWidth="10" defaultRowHeight="15" x14ac:dyDescent="0.25"/>
  <cols>
    <col min="1" max="2" width="11.42578125" style="7"/>
    <col min="3" max="3" width="30.140625" style="6" customWidth="1"/>
    <col min="4" max="4" width="14.5703125" customWidth="1"/>
  </cols>
  <sheetData>
    <row r="2" spans="1:4" x14ac:dyDescent="0.25">
      <c r="A2" s="8" t="s">
        <v>6</v>
      </c>
      <c r="B2" s="8" t="s">
        <v>7</v>
      </c>
      <c r="C2" s="9" t="s">
        <v>8</v>
      </c>
    </row>
    <row r="3" spans="1:4" ht="66" customHeight="1" x14ac:dyDescent="0.25">
      <c r="A3" s="8">
        <v>3</v>
      </c>
      <c r="B3" s="8">
        <v>18</v>
      </c>
      <c r="C3" s="9" t="s">
        <v>9</v>
      </c>
      <c r="D3">
        <v>-3</v>
      </c>
    </row>
    <row r="4" spans="1:4" x14ac:dyDescent="0.25">
      <c r="A4" s="10" t="s">
        <v>5</v>
      </c>
      <c r="B4" s="8">
        <f>SUM(B3:B3)</f>
        <v>18</v>
      </c>
      <c r="C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C33"/>
  <sheetViews>
    <sheetView tabSelected="1" view="pageBreakPreview" topLeftCell="A12" zoomScale="60" zoomScaleNormal="60" workbookViewId="0">
      <selection activeCell="L35" sqref="A1:L35"/>
    </sheetView>
  </sheetViews>
  <sheetFormatPr baseColWidth="10" defaultRowHeight="15" x14ac:dyDescent="0.25"/>
  <cols>
    <col min="1" max="1" width="20.7109375" customWidth="1"/>
    <col min="2" max="2" width="9.85546875" customWidth="1"/>
    <col min="3" max="3" width="28.140625" customWidth="1"/>
    <col min="4" max="4" width="19.28515625" customWidth="1"/>
    <col min="5" max="5" width="13.42578125" customWidth="1"/>
    <col min="6" max="6" width="14.85546875" customWidth="1"/>
    <col min="7" max="8" width="13.28515625" customWidth="1"/>
    <col min="9" max="9" width="12.7109375" customWidth="1"/>
    <col min="10" max="10" width="14.5703125" customWidth="1"/>
    <col min="11" max="11" width="14.140625" customWidth="1"/>
  </cols>
  <sheetData>
    <row r="2" spans="1:13" s="5" customFormat="1" ht="56.25" customHeight="1" x14ac:dyDescent="0.25">
      <c r="A2" s="58"/>
      <c r="B2" s="58"/>
      <c r="C2" s="60" t="s">
        <v>3</v>
      </c>
      <c r="D2" s="61"/>
      <c r="E2" s="61"/>
      <c r="F2" s="61"/>
      <c r="G2" s="61"/>
      <c r="H2" s="61"/>
      <c r="I2" s="61"/>
      <c r="J2" s="61"/>
      <c r="K2" s="61"/>
      <c r="L2" s="61"/>
    </row>
    <row r="3" spans="1:13" s="5" customFormat="1" ht="58.5" customHeight="1" x14ac:dyDescent="0.25">
      <c r="A3" s="58" t="s">
        <v>21</v>
      </c>
      <c r="B3" s="58"/>
      <c r="C3" s="62" t="s">
        <v>11</v>
      </c>
      <c r="D3" s="63"/>
      <c r="E3" s="63"/>
      <c r="F3" s="63"/>
      <c r="G3" s="63"/>
      <c r="H3" s="63"/>
      <c r="I3" s="63"/>
      <c r="J3" s="63"/>
      <c r="K3" s="63"/>
      <c r="L3" s="63"/>
    </row>
    <row r="4" spans="1:13" s="5" customFormat="1" ht="47.25" customHeight="1" x14ac:dyDescent="0.25">
      <c r="A4" s="58" t="s">
        <v>0</v>
      </c>
      <c r="B4" s="58"/>
      <c r="C4" s="62" t="s">
        <v>10</v>
      </c>
      <c r="D4" s="63"/>
      <c r="E4" s="63"/>
      <c r="F4" s="63"/>
      <c r="G4" s="63"/>
      <c r="H4" s="63"/>
      <c r="I4" s="63"/>
      <c r="J4" s="63"/>
      <c r="K4" s="63"/>
      <c r="L4" s="63"/>
    </row>
    <row r="5" spans="1:13" s="5" customFormat="1" ht="47.25" customHeight="1" x14ac:dyDescent="0.25">
      <c r="A5" s="58" t="s">
        <v>2</v>
      </c>
      <c r="B5" s="59"/>
      <c r="C5" s="62" t="s">
        <v>20</v>
      </c>
      <c r="D5" s="63"/>
      <c r="E5" s="63"/>
      <c r="F5" s="63"/>
      <c r="G5" s="63"/>
      <c r="H5" s="63"/>
      <c r="I5" s="63"/>
      <c r="J5" s="63"/>
      <c r="K5" s="63"/>
      <c r="L5" s="63"/>
    </row>
    <row r="6" spans="1:13" s="1" customFormat="1" ht="11.2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1" customFormat="1" ht="11.2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s="4" customFormat="1" x14ac:dyDescent="0.25"/>
    <row r="9" spans="1:13" s="11" customFormat="1" x14ac:dyDescent="0.25">
      <c r="C9" s="67" t="s">
        <v>71</v>
      </c>
      <c r="D9" s="68"/>
      <c r="E9" s="64" t="s">
        <v>1</v>
      </c>
      <c r="F9" s="64"/>
      <c r="G9" s="64"/>
      <c r="H9" s="64"/>
      <c r="I9" s="64"/>
      <c r="J9" s="64"/>
      <c r="K9" s="64"/>
    </row>
    <row r="10" spans="1:13" s="3" customFormat="1" x14ac:dyDescent="0.25">
      <c r="C10" s="69"/>
      <c r="D10" s="70"/>
      <c r="E10" s="27">
        <v>2015</v>
      </c>
      <c r="F10" s="27">
        <v>2016</v>
      </c>
      <c r="G10" s="27">
        <v>2017</v>
      </c>
      <c r="H10" s="27">
        <v>2018</v>
      </c>
      <c r="I10" s="27">
        <v>2019</v>
      </c>
      <c r="J10" s="27">
        <v>2020</v>
      </c>
      <c r="K10" s="27">
        <v>2021</v>
      </c>
      <c r="L10" s="28"/>
      <c r="M10" s="29"/>
    </row>
    <row r="11" spans="1:13" s="3" customFormat="1" x14ac:dyDescent="0.25">
      <c r="C11" s="71" t="s">
        <v>4</v>
      </c>
      <c r="D11" s="72"/>
      <c r="E11" s="117">
        <f t="shared" ref="E11:J11" si="0">SUM(E12,E14:E18)</f>
        <v>262.87293785107647</v>
      </c>
      <c r="F11" s="117">
        <f t="shared" si="0"/>
        <v>263.88832538616543</v>
      </c>
      <c r="G11" s="117">
        <f t="shared" si="0"/>
        <v>264.55432909190404</v>
      </c>
      <c r="H11" s="117">
        <f t="shared" si="0"/>
        <v>263.708126621151</v>
      </c>
      <c r="I11" s="117">
        <f t="shared" si="0"/>
        <v>264.01821776446445</v>
      </c>
      <c r="J11" s="117">
        <f t="shared" si="0"/>
        <v>274.05929118341345</v>
      </c>
      <c r="K11" s="117">
        <f>SUM(K12,K14:K19)</f>
        <v>281.11217141034342</v>
      </c>
      <c r="L11" s="30"/>
      <c r="M11" s="31"/>
    </row>
    <row r="12" spans="1:13" ht="20.100000000000001" customHeight="1" x14ac:dyDescent="0.25">
      <c r="C12" s="73" t="s">
        <v>19</v>
      </c>
      <c r="D12" s="73"/>
      <c r="E12" s="107">
        <v>78.282737509480384</v>
      </c>
      <c r="F12" s="107">
        <v>80.219951128298533</v>
      </c>
      <c r="G12" s="108">
        <v>82.063548363523594</v>
      </c>
      <c r="H12" s="108">
        <v>85.183023022708696</v>
      </c>
      <c r="I12" s="108">
        <v>86.838129730994936</v>
      </c>
      <c r="J12" s="108">
        <v>92.862422579247408</v>
      </c>
      <c r="K12" s="108">
        <v>95.499817109630285</v>
      </c>
      <c r="L12" s="13"/>
      <c r="M12" s="13"/>
    </row>
    <row r="13" spans="1:13" ht="20.100000000000001" customHeight="1" x14ac:dyDescent="0.25">
      <c r="C13" s="74" t="s">
        <v>12</v>
      </c>
      <c r="D13" s="74"/>
      <c r="E13" s="104">
        <v>11.462759511430017</v>
      </c>
      <c r="F13" s="104">
        <v>11.46253513587771</v>
      </c>
      <c r="G13" s="109">
        <v>11.702103009876073</v>
      </c>
      <c r="H13" s="109">
        <v>11.659619748309222</v>
      </c>
      <c r="I13" s="109">
        <v>23.382382764236652</v>
      </c>
      <c r="J13" s="109">
        <v>19.307621139917874</v>
      </c>
      <c r="K13" s="110">
        <v>19.47051325831454</v>
      </c>
      <c r="L13" s="13"/>
      <c r="M13" s="13"/>
    </row>
    <row r="14" spans="1:13" ht="20.100000000000001" customHeight="1" x14ac:dyDescent="0.25">
      <c r="C14" s="75" t="s">
        <v>15</v>
      </c>
      <c r="D14" s="75"/>
      <c r="E14" s="107">
        <v>15.60814463630407</v>
      </c>
      <c r="F14" s="107">
        <v>14.993917729551436</v>
      </c>
      <c r="G14" s="111">
        <v>16.642812711098596</v>
      </c>
      <c r="H14" s="111">
        <v>16.869426889099262</v>
      </c>
      <c r="I14" s="111">
        <v>17.711219130439442</v>
      </c>
      <c r="J14" s="111">
        <v>18.413294346647323</v>
      </c>
      <c r="K14" s="108">
        <v>18.809138489626989</v>
      </c>
      <c r="L14" s="13"/>
      <c r="M14" s="13"/>
    </row>
    <row r="15" spans="1:13" ht="20.100000000000001" customHeight="1" x14ac:dyDescent="0.25">
      <c r="C15" s="76" t="s">
        <v>13</v>
      </c>
      <c r="D15" s="76"/>
      <c r="E15" s="104">
        <v>2.604323301246267</v>
      </c>
      <c r="F15" s="104">
        <v>2.7573077998979287</v>
      </c>
      <c r="G15" s="112">
        <v>2.7270150948306129</v>
      </c>
      <c r="H15" s="113">
        <v>2.698573048097582</v>
      </c>
      <c r="I15" s="113">
        <v>3.3769688934709254</v>
      </c>
      <c r="J15" s="112">
        <v>4.7569242134060481</v>
      </c>
      <c r="K15" s="113">
        <v>4.8941732882878624</v>
      </c>
      <c r="L15" s="13"/>
      <c r="M15" s="32"/>
    </row>
    <row r="16" spans="1:13" ht="20.100000000000001" customHeight="1" x14ac:dyDescent="0.25">
      <c r="C16" s="77" t="s">
        <v>16</v>
      </c>
      <c r="D16" s="77"/>
      <c r="E16" s="107">
        <v>80.077380522330984</v>
      </c>
      <c r="F16" s="107">
        <v>79.251023024365381</v>
      </c>
      <c r="G16" s="114">
        <v>78.100464661983807</v>
      </c>
      <c r="H16" s="114">
        <v>76.480682499008893</v>
      </c>
      <c r="I16" s="114">
        <v>75.240296351354857</v>
      </c>
      <c r="J16" s="108">
        <v>75.998102238544675</v>
      </c>
      <c r="K16" s="108">
        <v>78.269879598298061</v>
      </c>
      <c r="L16" s="33"/>
      <c r="M16" s="13"/>
    </row>
    <row r="17" spans="3:29" ht="36.75" customHeight="1" x14ac:dyDescent="0.25">
      <c r="C17" s="65" t="s">
        <v>17</v>
      </c>
      <c r="D17" s="65"/>
      <c r="E17" s="104">
        <v>31.766160061870249</v>
      </c>
      <c r="F17" s="104">
        <v>31.578692621483476</v>
      </c>
      <c r="G17" s="109">
        <v>30.152231607352601</v>
      </c>
      <c r="H17" s="115">
        <v>28.39612518809723</v>
      </c>
      <c r="I17" s="110">
        <v>26.071450586815349</v>
      </c>
      <c r="J17" s="116">
        <v>24.540327207343854</v>
      </c>
      <c r="K17" s="110">
        <v>24.586044632448843</v>
      </c>
      <c r="L17" s="33"/>
      <c r="M17" s="13"/>
    </row>
    <row r="18" spans="3:29" ht="30.75" customHeight="1" x14ac:dyDescent="0.25">
      <c r="C18" s="66" t="s">
        <v>18</v>
      </c>
      <c r="D18" s="66"/>
      <c r="E18" s="107">
        <v>54.534191819844537</v>
      </c>
      <c r="F18" s="107">
        <v>55.087433082568687</v>
      </c>
      <c r="G18" s="111">
        <v>54.86825665311477</v>
      </c>
      <c r="H18" s="111">
        <v>54.080295974139375</v>
      </c>
      <c r="I18" s="111">
        <v>54.780153071388945</v>
      </c>
      <c r="J18" s="111">
        <v>57.488220598224132</v>
      </c>
      <c r="K18" s="108">
        <v>59.053118292051401</v>
      </c>
      <c r="L18" s="28"/>
      <c r="M18" s="13"/>
    </row>
    <row r="19" spans="3:29" ht="5.0999999999999996" customHeight="1" x14ac:dyDescent="0.25">
      <c r="C19" s="12"/>
      <c r="D19" s="12"/>
      <c r="E19" s="12"/>
      <c r="F19" s="12"/>
      <c r="G19" s="12"/>
      <c r="H19" s="12"/>
      <c r="I19" s="12"/>
      <c r="J19" s="12"/>
      <c r="K19" s="12"/>
      <c r="L19" s="34"/>
      <c r="M19" s="34"/>
    </row>
    <row r="20" spans="3:29" ht="24" customHeight="1" x14ac:dyDescent="0.25">
      <c r="C20" s="106" t="s">
        <v>72</v>
      </c>
      <c r="D20" s="106"/>
      <c r="E20" s="106"/>
      <c r="F20" s="106"/>
      <c r="G20" s="106"/>
      <c r="H20" s="106"/>
      <c r="I20" s="106"/>
      <c r="J20" s="106"/>
    </row>
    <row r="22" spans="3:29" s="11" customFormat="1" x14ac:dyDescent="0.25">
      <c r="C22" s="67" t="s">
        <v>14</v>
      </c>
      <c r="D22" s="68"/>
      <c r="E22" s="64" t="s">
        <v>1</v>
      </c>
      <c r="F22" s="64"/>
      <c r="G22" s="64"/>
      <c r="H22" s="64"/>
      <c r="I22" s="64"/>
      <c r="J22" s="64"/>
      <c r="K22" s="64"/>
      <c r="Q22" s="11" t="s">
        <v>70</v>
      </c>
    </row>
    <row r="23" spans="3:29" s="3" customFormat="1" x14ac:dyDescent="0.25">
      <c r="C23" s="69"/>
      <c r="D23" s="70"/>
      <c r="E23" s="27">
        <v>2015</v>
      </c>
      <c r="F23" s="27">
        <v>2016</v>
      </c>
      <c r="G23" s="27">
        <v>2017</v>
      </c>
      <c r="H23" s="27">
        <v>2018</v>
      </c>
      <c r="I23" s="27">
        <v>2019</v>
      </c>
      <c r="J23" s="27">
        <v>2020</v>
      </c>
      <c r="K23" s="27">
        <v>2021</v>
      </c>
      <c r="L23" s="28"/>
      <c r="M23" s="29"/>
      <c r="N23" s="105">
        <v>2015</v>
      </c>
      <c r="O23" s="105"/>
      <c r="P23" s="105">
        <v>2016</v>
      </c>
      <c r="Q23" s="105"/>
      <c r="R23" s="105">
        <v>2017</v>
      </c>
      <c r="S23" s="105"/>
      <c r="T23" s="105">
        <v>2018</v>
      </c>
      <c r="U23" s="105"/>
      <c r="V23" s="105">
        <v>2019</v>
      </c>
      <c r="W23" s="105"/>
      <c r="X23" s="105">
        <v>2020</v>
      </c>
      <c r="Y23" s="105"/>
      <c r="Z23" s="105">
        <v>2021</v>
      </c>
      <c r="AA23" s="105"/>
    </row>
    <row r="24" spans="3:29" s="3" customFormat="1" x14ac:dyDescent="0.25">
      <c r="C24" s="71" t="s">
        <v>4</v>
      </c>
      <c r="D24" s="72"/>
      <c r="E24" s="25">
        <f t="shared" ref="E24:J24" si="1">SUM(E25,E27:E31)</f>
        <v>295443</v>
      </c>
      <c r="F24" s="25">
        <f t="shared" si="1"/>
        <v>296590</v>
      </c>
      <c r="G24" s="25">
        <f t="shared" si="1"/>
        <v>296858</v>
      </c>
      <c r="H24" s="25">
        <f t="shared" si="1"/>
        <v>295607</v>
      </c>
      <c r="I24" s="25">
        <f t="shared" si="1"/>
        <v>295528</v>
      </c>
      <c r="J24" s="26">
        <f t="shared" si="1"/>
        <v>306442</v>
      </c>
      <c r="K24" s="26">
        <f>SUM(K25,K27:K32)</f>
        <v>312406</v>
      </c>
      <c r="L24" s="30"/>
      <c r="M24" s="31"/>
      <c r="N24" s="104">
        <f>E24/O24*10000</f>
        <v>262.87293785107647</v>
      </c>
      <c r="O24" s="24">
        <v>11239004</v>
      </c>
      <c r="P24" s="104">
        <f>F24/Q24*10000</f>
        <v>263.88832538616543</v>
      </c>
      <c r="Q24" s="24">
        <v>11239224</v>
      </c>
      <c r="R24" s="104">
        <f>G24/S24*10000</f>
        <v>264.55432909190398</v>
      </c>
      <c r="S24" s="24">
        <v>11221060</v>
      </c>
      <c r="T24" s="104">
        <f>H24/U24*10000</f>
        <v>263.70812662115105</v>
      </c>
      <c r="U24" s="24">
        <v>11209628</v>
      </c>
      <c r="V24" s="104">
        <f>I24/W24*10000</f>
        <v>264.01821776446445</v>
      </c>
      <c r="W24" s="24">
        <v>11193470</v>
      </c>
      <c r="X24" s="104">
        <f>J24/Y24*10000</f>
        <v>274.05929118341345</v>
      </c>
      <c r="Y24" s="24">
        <v>11181595</v>
      </c>
      <c r="Z24" s="104">
        <f>K24/AA24*10000</f>
        <v>281.11217141034342</v>
      </c>
      <c r="AA24" s="24">
        <v>11113215</v>
      </c>
      <c r="AB24" s="24"/>
      <c r="AC24" s="24"/>
    </row>
    <row r="25" spans="3:29" ht="20.100000000000001" customHeight="1" x14ac:dyDescent="0.25">
      <c r="C25" s="73" t="s">
        <v>19</v>
      </c>
      <c r="D25" s="73"/>
      <c r="E25" s="23">
        <v>87982</v>
      </c>
      <c r="F25" s="23">
        <v>90161</v>
      </c>
      <c r="G25" s="14">
        <v>92084</v>
      </c>
      <c r="H25" s="14">
        <v>95487</v>
      </c>
      <c r="I25" s="14">
        <v>97202</v>
      </c>
      <c r="J25" s="14">
        <v>103835</v>
      </c>
      <c r="K25" s="14">
        <v>106131</v>
      </c>
      <c r="L25" s="13"/>
      <c r="M25" s="13"/>
      <c r="N25" s="104">
        <f>E25/O24*10000</f>
        <v>78.282737509480384</v>
      </c>
      <c r="P25" s="104">
        <f>F25/Q24*10000</f>
        <v>80.219951128298533</v>
      </c>
      <c r="R25" s="104">
        <f>G25/S24*10000</f>
        <v>82.063548363523594</v>
      </c>
      <c r="T25" s="104">
        <f>H25/U24*10000</f>
        <v>85.183023022708696</v>
      </c>
      <c r="V25" s="104">
        <f>I25/W24*10000</f>
        <v>86.838129730994936</v>
      </c>
      <c r="X25" s="104">
        <f>J25/Y24*10000</f>
        <v>92.862422579247408</v>
      </c>
      <c r="Z25" s="104">
        <f>K25/AA24*10000</f>
        <v>95.499817109630285</v>
      </c>
      <c r="AB25" s="104"/>
    </row>
    <row r="26" spans="3:29" ht="20.100000000000001" customHeight="1" x14ac:dyDescent="0.25">
      <c r="C26" s="74" t="s">
        <v>12</v>
      </c>
      <c r="D26" s="74"/>
      <c r="E26" s="24">
        <v>12883</v>
      </c>
      <c r="F26" s="24">
        <v>12883</v>
      </c>
      <c r="G26" s="15">
        <v>13131</v>
      </c>
      <c r="H26" s="15">
        <v>13070</v>
      </c>
      <c r="I26" s="15">
        <v>26173</v>
      </c>
      <c r="J26" s="15">
        <v>21589</v>
      </c>
      <c r="K26" s="16">
        <v>21638</v>
      </c>
      <c r="L26" s="13"/>
      <c r="M26" s="13"/>
      <c r="N26" s="104">
        <f>E26/O24*10000</f>
        <v>11.462759511430017</v>
      </c>
      <c r="P26" s="104">
        <f>F26/Q24*10000</f>
        <v>11.46253513587771</v>
      </c>
      <c r="R26" s="104">
        <f>G26/S24*10000</f>
        <v>11.702103009876073</v>
      </c>
      <c r="T26" s="104">
        <f>H26/U24*10000</f>
        <v>11.659619748309222</v>
      </c>
      <c r="V26" s="104">
        <f>I26/W24*10000</f>
        <v>23.382382764236652</v>
      </c>
      <c r="X26" s="104">
        <f>J26/Y24*10000</f>
        <v>19.307621139917874</v>
      </c>
      <c r="Z26" s="104">
        <f>K26/AA24*10000</f>
        <v>19.47051325831454</v>
      </c>
      <c r="AB26" s="104"/>
    </row>
    <row r="27" spans="3:29" ht="20.100000000000001" customHeight="1" x14ac:dyDescent="0.25">
      <c r="C27" s="75" t="s">
        <v>15</v>
      </c>
      <c r="D27" s="75"/>
      <c r="E27" s="23">
        <v>17542</v>
      </c>
      <c r="F27" s="23">
        <v>16852</v>
      </c>
      <c r="G27" s="17">
        <v>18675</v>
      </c>
      <c r="H27" s="17">
        <v>18910</v>
      </c>
      <c r="I27" s="17">
        <v>19825</v>
      </c>
      <c r="J27" s="17">
        <v>20589</v>
      </c>
      <c r="K27" s="14">
        <v>20903</v>
      </c>
      <c r="L27" s="13"/>
      <c r="M27" s="13"/>
      <c r="N27" s="104">
        <f>E27/O24*10000</f>
        <v>15.60814463630407</v>
      </c>
      <c r="P27" s="104">
        <f>F27/Q24*10000</f>
        <v>14.993917729551436</v>
      </c>
      <c r="R27" s="104">
        <f>G27/S24*10000</f>
        <v>16.642812711098596</v>
      </c>
      <c r="T27" s="104">
        <f>H27/U24*10000</f>
        <v>16.869426889099262</v>
      </c>
      <c r="V27" s="104">
        <f>I27/W24*10000</f>
        <v>17.711219130439442</v>
      </c>
      <c r="X27" s="104">
        <f>J27/Y24*10000</f>
        <v>18.413294346647323</v>
      </c>
      <c r="Z27" s="104">
        <f>K27/AA24*10000</f>
        <v>18.809138489626989</v>
      </c>
      <c r="AB27" s="104"/>
    </row>
    <row r="28" spans="3:29" ht="20.100000000000001" customHeight="1" x14ac:dyDescent="0.25">
      <c r="C28" s="76" t="s">
        <v>13</v>
      </c>
      <c r="D28" s="76"/>
      <c r="E28" s="24">
        <v>2927</v>
      </c>
      <c r="F28" s="24">
        <v>3099</v>
      </c>
      <c r="G28" s="18">
        <v>3060</v>
      </c>
      <c r="H28" s="19">
        <v>3025</v>
      </c>
      <c r="I28" s="19">
        <v>3780</v>
      </c>
      <c r="J28" s="18">
        <v>5319</v>
      </c>
      <c r="K28" s="19">
        <v>5439</v>
      </c>
      <c r="L28" s="13"/>
      <c r="M28" s="32"/>
      <c r="N28" s="104">
        <f>E28/O24*10000</f>
        <v>2.604323301246267</v>
      </c>
      <c r="P28" s="104">
        <f>F28/Q24*10000</f>
        <v>2.7573077998979287</v>
      </c>
      <c r="R28" s="104">
        <f>G28/S24*10000</f>
        <v>2.7270150948306129</v>
      </c>
      <c r="T28" s="104">
        <f>H28/U24*10000</f>
        <v>2.698573048097582</v>
      </c>
      <c r="V28" s="104">
        <f>I28/W24*10000</f>
        <v>3.3769688934709254</v>
      </c>
      <c r="X28" s="104">
        <f>J28/Y24*10000</f>
        <v>4.7569242134060481</v>
      </c>
      <c r="Z28" s="104">
        <f>K28/AA24*10000</f>
        <v>4.8941732882878624</v>
      </c>
      <c r="AB28" s="104"/>
    </row>
    <row r="29" spans="3:29" ht="20.100000000000001" customHeight="1" x14ac:dyDescent="0.25">
      <c r="C29" s="77" t="s">
        <v>16</v>
      </c>
      <c r="D29" s="77"/>
      <c r="E29" s="23">
        <v>89999</v>
      </c>
      <c r="F29" s="23">
        <v>89072</v>
      </c>
      <c r="G29" s="20">
        <v>87637</v>
      </c>
      <c r="H29" s="20">
        <v>85732</v>
      </c>
      <c r="I29" s="20">
        <v>84220</v>
      </c>
      <c r="J29" s="14">
        <v>84978</v>
      </c>
      <c r="K29" s="14">
        <v>86983</v>
      </c>
      <c r="L29" s="33"/>
      <c r="M29" s="13"/>
      <c r="N29" s="104">
        <f>E29/O24*10000</f>
        <v>80.077380522330984</v>
      </c>
      <c r="P29" s="104">
        <f>F29/Q24*10000</f>
        <v>79.251023024365381</v>
      </c>
      <c r="R29" s="104">
        <f>G29/S24*10000</f>
        <v>78.100464661983807</v>
      </c>
      <c r="T29" s="104">
        <f>H29/U24*10000</f>
        <v>76.480682499008893</v>
      </c>
      <c r="V29" s="104">
        <f>I29/W24*10000</f>
        <v>75.240296351354857</v>
      </c>
      <c r="X29" s="104">
        <f>J29/Y24*10000</f>
        <v>75.998102238544675</v>
      </c>
      <c r="Z29" s="104">
        <f>K29/AA24*10000</f>
        <v>78.269879598298061</v>
      </c>
      <c r="AB29" s="104"/>
    </row>
    <row r="30" spans="3:29" ht="36.75" customHeight="1" x14ac:dyDescent="0.25">
      <c r="C30" s="65" t="s">
        <v>17</v>
      </c>
      <c r="D30" s="65"/>
      <c r="E30" s="24">
        <v>35702</v>
      </c>
      <c r="F30" s="24">
        <v>35492</v>
      </c>
      <c r="G30" s="15">
        <v>33834</v>
      </c>
      <c r="H30" s="21">
        <v>31831</v>
      </c>
      <c r="I30" s="16">
        <v>29183</v>
      </c>
      <c r="J30" s="22">
        <v>27440</v>
      </c>
      <c r="K30" s="16">
        <v>27323</v>
      </c>
      <c r="L30" s="33"/>
      <c r="M30" s="13"/>
      <c r="N30" s="104">
        <f>E30/O24*10000</f>
        <v>31.766160061870249</v>
      </c>
      <c r="P30" s="104">
        <f>F30/Q24*10000</f>
        <v>31.578692621483476</v>
      </c>
      <c r="R30" s="104">
        <f>G30/S24*10000</f>
        <v>30.152231607352601</v>
      </c>
      <c r="T30" s="104">
        <f>H30/U24*10000</f>
        <v>28.39612518809723</v>
      </c>
      <c r="V30" s="104">
        <f>I30/W24*10000</f>
        <v>26.071450586815349</v>
      </c>
      <c r="X30" s="104">
        <f>J30/Y24*10000</f>
        <v>24.540327207343854</v>
      </c>
      <c r="Z30" s="104">
        <f>K30/AA24*10000</f>
        <v>24.586044632448843</v>
      </c>
      <c r="AB30" s="104"/>
    </row>
    <row r="31" spans="3:29" ht="30.75" customHeight="1" x14ac:dyDescent="0.25">
      <c r="C31" s="66" t="s">
        <v>18</v>
      </c>
      <c r="D31" s="66"/>
      <c r="E31" s="23">
        <v>61291</v>
      </c>
      <c r="F31" s="23">
        <v>61914</v>
      </c>
      <c r="G31" s="17">
        <v>61568</v>
      </c>
      <c r="H31" s="17">
        <v>60622</v>
      </c>
      <c r="I31" s="17">
        <v>61318</v>
      </c>
      <c r="J31" s="17">
        <v>64281</v>
      </c>
      <c r="K31" s="14">
        <v>65627</v>
      </c>
      <c r="L31" s="28"/>
      <c r="M31" s="13"/>
      <c r="N31" s="104">
        <f>E31/O24*10000</f>
        <v>54.534191819844537</v>
      </c>
      <c r="P31" s="104">
        <f>F31/Q24*10000</f>
        <v>55.087433082568687</v>
      </c>
      <c r="R31" s="104">
        <f>G31/S24*10000</f>
        <v>54.86825665311477</v>
      </c>
      <c r="T31" s="104">
        <f>H31/U24*10000</f>
        <v>54.080295974139375</v>
      </c>
      <c r="V31" s="104">
        <f>I31/W24*10000</f>
        <v>54.780153071388945</v>
      </c>
      <c r="X31" s="104">
        <f>J31/Y24*10000</f>
        <v>57.488220598224132</v>
      </c>
      <c r="Z31" s="104">
        <f>K31/AA24*10000</f>
        <v>59.053118292051401</v>
      </c>
      <c r="AB31" s="104"/>
    </row>
    <row r="32" spans="3:29" ht="5.0999999999999996" customHeight="1" x14ac:dyDescent="0.25">
      <c r="C32" s="12"/>
      <c r="D32" s="12"/>
      <c r="E32" s="12"/>
      <c r="F32" s="12"/>
      <c r="G32" s="12"/>
      <c r="H32" s="12"/>
      <c r="I32" s="12"/>
      <c r="J32" s="12"/>
      <c r="K32" s="12"/>
    </row>
    <row r="33" spans="3:10" ht="15" customHeight="1" x14ac:dyDescent="0.25">
      <c r="C33" s="106" t="s">
        <v>73</v>
      </c>
      <c r="D33" s="106"/>
      <c r="E33" s="106"/>
      <c r="F33" s="106"/>
      <c r="G33" s="106"/>
      <c r="H33" s="106"/>
      <c r="I33" s="106"/>
      <c r="J33" s="106"/>
    </row>
  </sheetData>
  <mergeCells count="37">
    <mergeCell ref="N23:O23"/>
    <mergeCell ref="C20:J20"/>
    <mergeCell ref="C33:J33"/>
    <mergeCell ref="X23:Y23"/>
    <mergeCell ref="Z23:AA23"/>
    <mergeCell ref="V23:W23"/>
    <mergeCell ref="T23:U23"/>
    <mergeCell ref="R23:S23"/>
    <mergeCell ref="P23:Q23"/>
    <mergeCell ref="C26:D26"/>
    <mergeCell ref="C27:D27"/>
    <mergeCell ref="C28:D28"/>
    <mergeCell ref="C29:D29"/>
    <mergeCell ref="C30:D30"/>
    <mergeCell ref="C31:D31"/>
    <mergeCell ref="C16:D16"/>
    <mergeCell ref="C2:L2"/>
    <mergeCell ref="C3:L3"/>
    <mergeCell ref="C4:L4"/>
    <mergeCell ref="C5:L5"/>
    <mergeCell ref="C22:D23"/>
    <mergeCell ref="E22:K22"/>
    <mergeCell ref="E9:K9"/>
    <mergeCell ref="C17:D17"/>
    <mergeCell ref="C18:D18"/>
    <mergeCell ref="C9:D10"/>
    <mergeCell ref="C11:D11"/>
    <mergeCell ref="C12:D12"/>
    <mergeCell ref="C13:D13"/>
    <mergeCell ref="C14:D14"/>
    <mergeCell ref="C15:D15"/>
    <mergeCell ref="A5:B5"/>
    <mergeCell ref="A2:B2"/>
    <mergeCell ref="A3:B3"/>
    <mergeCell ref="A4:B4"/>
    <mergeCell ref="C24:D24"/>
    <mergeCell ref="C25:D25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2"/>
  <sheetViews>
    <sheetView tabSelected="1" view="pageBreakPreview" topLeftCell="A4" zoomScale="60" zoomScaleNormal="80" workbookViewId="0">
      <selection activeCell="L35" sqref="A1:L35"/>
    </sheetView>
  </sheetViews>
  <sheetFormatPr baseColWidth="10" defaultRowHeight="15" x14ac:dyDescent="0.25"/>
  <cols>
    <col min="1" max="1" width="11.42578125" customWidth="1"/>
    <col min="2" max="2" width="26" customWidth="1"/>
    <col min="3" max="3" width="15.42578125" customWidth="1"/>
    <col min="4" max="4" width="78.5703125" customWidth="1"/>
  </cols>
  <sheetData>
    <row r="5" spans="1:4" x14ac:dyDescent="0.25">
      <c r="A5" s="35"/>
      <c r="B5" s="85" t="s">
        <v>22</v>
      </c>
      <c r="C5" s="86"/>
      <c r="D5" s="87"/>
    </row>
    <row r="6" spans="1:4" ht="23.25" customHeight="1" x14ac:dyDescent="0.25">
      <c r="A6" s="36"/>
      <c r="B6" s="81" t="s">
        <v>23</v>
      </c>
      <c r="C6" s="81"/>
      <c r="D6" s="38" t="s">
        <v>3</v>
      </c>
    </row>
    <row r="7" spans="1:4" ht="61.5" customHeight="1" x14ac:dyDescent="0.25">
      <c r="A7" s="35"/>
      <c r="B7" s="81" t="s">
        <v>21</v>
      </c>
      <c r="C7" s="81"/>
      <c r="D7" s="38" t="s">
        <v>11</v>
      </c>
    </row>
    <row r="8" spans="1:4" x14ac:dyDescent="0.25">
      <c r="A8" s="35"/>
      <c r="B8" s="81" t="s">
        <v>24</v>
      </c>
      <c r="C8" s="81"/>
      <c r="D8" s="39" t="s">
        <v>54</v>
      </c>
    </row>
    <row r="9" spans="1:4" x14ac:dyDescent="0.25">
      <c r="A9" s="35"/>
      <c r="B9" s="82" t="s">
        <v>25</v>
      </c>
      <c r="C9" s="100"/>
      <c r="D9" s="40" t="s">
        <v>10</v>
      </c>
    </row>
    <row r="10" spans="1:4" x14ac:dyDescent="0.25">
      <c r="A10" s="35"/>
      <c r="B10" s="82" t="s">
        <v>26</v>
      </c>
      <c r="C10" s="82"/>
      <c r="D10" s="41"/>
    </row>
    <row r="11" spans="1:4" x14ac:dyDescent="0.25">
      <c r="A11" s="35"/>
      <c r="B11" s="85" t="s">
        <v>27</v>
      </c>
      <c r="C11" s="86"/>
      <c r="D11" s="87"/>
    </row>
    <row r="12" spans="1:4" x14ac:dyDescent="0.25">
      <c r="A12" s="35"/>
      <c r="B12" s="94" t="s">
        <v>28</v>
      </c>
      <c r="C12" s="95"/>
      <c r="D12" s="42" t="s">
        <v>68</v>
      </c>
    </row>
    <row r="13" spans="1:4" x14ac:dyDescent="0.25">
      <c r="A13" s="35"/>
      <c r="B13" s="96" t="s">
        <v>29</v>
      </c>
      <c r="C13" s="97"/>
      <c r="D13" s="43" t="s">
        <v>67</v>
      </c>
    </row>
    <row r="14" spans="1:4" x14ac:dyDescent="0.25">
      <c r="A14" s="35"/>
      <c r="B14" s="81" t="s">
        <v>30</v>
      </c>
      <c r="C14" s="81"/>
      <c r="D14" s="44" t="s">
        <v>54</v>
      </c>
    </row>
    <row r="15" spans="1:4" x14ac:dyDescent="0.25">
      <c r="A15" s="45"/>
      <c r="B15" s="81" t="s">
        <v>31</v>
      </c>
      <c r="C15" s="84"/>
      <c r="D15" s="47"/>
    </row>
    <row r="16" spans="1:4" ht="189" customHeight="1" x14ac:dyDescent="0.25">
      <c r="A16" s="45"/>
      <c r="B16" s="88" t="s">
        <v>32</v>
      </c>
      <c r="C16" s="89"/>
      <c r="D16" s="48" t="s">
        <v>66</v>
      </c>
    </row>
    <row r="17" spans="1:4" ht="140.25" x14ac:dyDescent="0.25">
      <c r="A17" s="35"/>
      <c r="B17" s="98"/>
      <c r="C17" s="99"/>
      <c r="D17" s="44" t="s">
        <v>65</v>
      </c>
    </row>
    <row r="18" spans="1:4" ht="35.25" customHeight="1" x14ac:dyDescent="0.25">
      <c r="A18" s="35"/>
      <c r="B18" s="88" t="s">
        <v>33</v>
      </c>
      <c r="C18" s="89"/>
      <c r="D18" s="49" t="s">
        <v>74</v>
      </c>
    </row>
    <row r="19" spans="1:4" ht="28.5" customHeight="1" x14ac:dyDescent="0.25">
      <c r="A19" s="35"/>
      <c r="B19" s="81" t="s">
        <v>34</v>
      </c>
      <c r="C19" s="81"/>
      <c r="D19" s="50" t="s">
        <v>69</v>
      </c>
    </row>
    <row r="20" spans="1:4" x14ac:dyDescent="0.25">
      <c r="A20" s="35"/>
      <c r="B20" s="90" t="s">
        <v>35</v>
      </c>
      <c r="C20" s="90"/>
      <c r="D20" s="51"/>
    </row>
    <row r="21" spans="1:4" ht="63.75" x14ac:dyDescent="0.25">
      <c r="A21" s="35"/>
      <c r="B21" s="118" t="s">
        <v>36</v>
      </c>
      <c r="C21" s="119"/>
      <c r="D21" s="52" t="s">
        <v>75</v>
      </c>
    </row>
    <row r="22" spans="1:4" x14ac:dyDescent="0.25">
      <c r="A22" s="35"/>
      <c r="B22" s="91" t="s">
        <v>37</v>
      </c>
      <c r="C22" s="91"/>
      <c r="D22" s="50" t="s">
        <v>38</v>
      </c>
    </row>
    <row r="23" spans="1:4" x14ac:dyDescent="0.25">
      <c r="A23" s="35"/>
      <c r="B23" s="92" t="s">
        <v>39</v>
      </c>
      <c r="C23" s="53" t="s">
        <v>40</v>
      </c>
      <c r="D23" s="50" t="s">
        <v>38</v>
      </c>
    </row>
    <row r="24" spans="1:4" ht="28.5" customHeight="1" x14ac:dyDescent="0.25">
      <c r="A24" s="35"/>
      <c r="B24" s="93"/>
      <c r="C24" s="37" t="s">
        <v>41</v>
      </c>
      <c r="D24" s="50" t="s">
        <v>55</v>
      </c>
    </row>
    <row r="25" spans="1:4" x14ac:dyDescent="0.25">
      <c r="A25" s="35"/>
      <c r="B25" s="80" t="s">
        <v>42</v>
      </c>
      <c r="C25" s="80"/>
      <c r="D25" s="54" t="s">
        <v>56</v>
      </c>
    </row>
    <row r="26" spans="1:4" x14ac:dyDescent="0.25">
      <c r="A26" s="35"/>
      <c r="B26" s="80" t="s">
        <v>43</v>
      </c>
      <c r="C26" s="80"/>
      <c r="D26" s="55" t="s">
        <v>57</v>
      </c>
    </row>
    <row r="27" spans="1:4" x14ac:dyDescent="0.25">
      <c r="A27" s="35"/>
      <c r="B27" s="81" t="s">
        <v>44</v>
      </c>
      <c r="C27" s="81"/>
      <c r="D27" s="50" t="s">
        <v>58</v>
      </c>
    </row>
    <row r="28" spans="1:4" x14ac:dyDescent="0.25">
      <c r="A28" s="35"/>
      <c r="B28" s="82" t="s">
        <v>45</v>
      </c>
      <c r="C28" s="82"/>
      <c r="D28" s="55"/>
    </row>
    <row r="29" spans="1:4" x14ac:dyDescent="0.25">
      <c r="A29" s="35"/>
      <c r="B29" s="83" t="s">
        <v>46</v>
      </c>
      <c r="C29" s="84"/>
      <c r="D29" s="51"/>
    </row>
    <row r="30" spans="1:4" x14ac:dyDescent="0.25">
      <c r="A30" s="35"/>
      <c r="B30" s="56" t="s">
        <v>47</v>
      </c>
      <c r="C30" s="46"/>
      <c r="D30" s="57"/>
    </row>
    <row r="31" spans="1:4" x14ac:dyDescent="0.25">
      <c r="A31" s="35"/>
      <c r="B31" s="85" t="s">
        <v>48</v>
      </c>
      <c r="C31" s="86"/>
      <c r="D31" s="87"/>
    </row>
    <row r="32" spans="1:4" ht="18" customHeight="1" x14ac:dyDescent="0.25">
      <c r="A32" s="35"/>
      <c r="B32" s="78" t="s">
        <v>49</v>
      </c>
      <c r="C32" s="79"/>
      <c r="D32" s="102" t="s">
        <v>59</v>
      </c>
    </row>
    <row r="33" spans="1:4" ht="18" customHeight="1" x14ac:dyDescent="0.25">
      <c r="A33" s="35"/>
      <c r="B33" s="78" t="s">
        <v>50</v>
      </c>
      <c r="C33" s="79"/>
      <c r="D33" s="102" t="s">
        <v>60</v>
      </c>
    </row>
    <row r="34" spans="1:4" ht="18" customHeight="1" x14ac:dyDescent="0.25">
      <c r="A34" s="35"/>
      <c r="B34" s="78" t="s">
        <v>51</v>
      </c>
      <c r="C34" s="79"/>
      <c r="D34" s="102" t="s">
        <v>61</v>
      </c>
    </row>
    <row r="35" spans="1:4" ht="18" customHeight="1" x14ac:dyDescent="0.25">
      <c r="A35" s="35"/>
      <c r="B35" s="78" t="s">
        <v>52</v>
      </c>
      <c r="C35" s="79"/>
      <c r="D35" s="102" t="s">
        <v>62</v>
      </c>
    </row>
    <row r="36" spans="1:4" ht="18" customHeight="1" x14ac:dyDescent="0.25">
      <c r="B36" s="78" t="s">
        <v>53</v>
      </c>
      <c r="C36" s="79"/>
      <c r="D36" s="103" t="s">
        <v>64</v>
      </c>
    </row>
    <row r="42" spans="1:4" ht="30" x14ac:dyDescent="0.25">
      <c r="D42" s="101" t="s">
        <v>63</v>
      </c>
    </row>
  </sheetData>
  <mergeCells count="29"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  <mergeCell ref="B16:C17"/>
    <mergeCell ref="B31:D31"/>
    <mergeCell ref="B18:C18"/>
    <mergeCell ref="B19:C19"/>
    <mergeCell ref="B20:C20"/>
    <mergeCell ref="B21:C21"/>
    <mergeCell ref="B22:C22"/>
    <mergeCell ref="B23:B24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Resumen</vt:lpstr>
      <vt:lpstr>3.c.1</vt:lpstr>
      <vt:lpstr>Metadatos 3.c.1</vt:lpstr>
      <vt:lpstr>'3.c.1'!Área_de_impresión</vt:lpstr>
      <vt:lpstr>'Metadatos 3.c.1'!Área_de_impresión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dcterms:created xsi:type="dcterms:W3CDTF">2022-06-01T00:37:12Z</dcterms:created>
  <dcterms:modified xsi:type="dcterms:W3CDTF">2023-04-18T15:50:35Z</dcterms:modified>
</cp:coreProperties>
</file>